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ebksodav\Desktop2016\Berechnungsblätter QV 2022\"/>
    </mc:Choice>
  </mc:AlternateContent>
  <bookViews>
    <workbookView xWindow="0" yWindow="0" windowWidth="25200" windowHeight="11250"/>
  </bookViews>
  <sheets>
    <sheet name="BA" sheetId="1" r:id="rId1"/>
  </sheets>
  <definedNames>
    <definedName name="_xlnm.Print_Area" localSheetId="0">BA!$1:$1048576</definedName>
    <definedName name="_xlnm.Print_Titles" localSheetId="0">BA!$1:$3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" i="1" l="1"/>
  <c r="AA22" i="1" s="1"/>
  <c r="AA12" i="1"/>
  <c r="AA29" i="1"/>
  <c r="N29" i="1"/>
  <c r="AA35" i="1" l="1"/>
  <c r="AA32" i="1"/>
  <c r="H39" i="1" l="1"/>
</calcChain>
</file>

<file path=xl/sharedStrings.xml><?xml version="1.0" encoding="utf-8"?>
<sst xmlns="http://schemas.openxmlformats.org/spreadsheetml/2006/main" count="58" uniqueCount="43">
  <si>
    <t>a</t>
  </si>
  <si>
    <t>Qualifikationsverfahren</t>
  </si>
  <si>
    <t>Fächer</t>
  </si>
  <si>
    <t>Erfahrungsnoten</t>
  </si>
  <si>
    <t>Qualifikations-
Verfahren</t>
  </si>
  <si>
    <t>Noten-
aus-
weis</t>
  </si>
  <si>
    <t>1. Semester</t>
  </si>
  <si>
    <t>2. Semester</t>
  </si>
  <si>
    <t>3. Semester</t>
  </si>
  <si>
    <t>4. Semester</t>
  </si>
  <si>
    <t>Total</t>
  </si>
  <si>
    <t>Durchschnitt</t>
  </si>
  <si>
    <t>Prüfungs-
noten</t>
  </si>
  <si>
    <t>Fachnoten</t>
  </si>
  <si>
    <t>1)</t>
  </si>
  <si>
    <t>Summe</t>
  </si>
  <si>
    <t>Deutsch</t>
  </si>
  <si>
    <t>2)</t>
  </si>
  <si>
    <t>b</t>
  </si>
  <si>
    <t>:3=</t>
  </si>
  <si>
    <t>j</t>
  </si>
  <si>
    <t>Total der Fachnoten</t>
  </si>
  <si>
    <t>k</t>
  </si>
  <si>
    <t>Gesamtnotenschnitt</t>
  </si>
  <si>
    <t>3)</t>
  </si>
  <si>
    <t>Auf 2 Dezimalen berechnen und auf 1 Dezimale runden.</t>
  </si>
  <si>
    <t>c</t>
  </si>
  <si>
    <t>1)
4)</t>
  </si>
  <si>
    <t>Auf halbe Noten runden</t>
  </si>
  <si>
    <t>Kaufmännische Berufsfachschule</t>
  </si>
  <si>
    <t>Solothurn-Grenchen</t>
  </si>
  <si>
    <t>Büroassistentin / Büroassistent EBA</t>
  </si>
  <si>
    <t>IKA</t>
  </si>
  <si>
    <t>W + G</t>
  </si>
  <si>
    <t>:12</t>
  </si>
  <si>
    <t>Die schulische Prüfung gilt als bestanden, wenn der Gesamtnotenschnitt mindestens 4,0 beträgt</t>
  </si>
  <si>
    <t>W+G</t>
  </si>
  <si>
    <t>Bestehensnormen schulischer Teil</t>
  </si>
  <si>
    <t>Begleitete fächerübergreifende Arbeit (Gewichtung 30%)</t>
  </si>
  <si>
    <t>Schriftliche Abschlussprüfungen (Gewichtung 30%)</t>
  </si>
  <si>
    <t>Erfahrungsnote (Gewichtung 40%)</t>
  </si>
  <si>
    <t>4)</t>
  </si>
  <si>
    <t>Gewichteter Gesamtnotenschnitt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</si>
</sst>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name val="Arial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7.5"/>
      <name val="Frutiger 55 Roman"/>
      <family val="2"/>
    </font>
    <font>
      <b/>
      <sz val="8"/>
      <color rgb="FF00B050"/>
      <name val="Frutiger 55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2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6" fillId="3" borderId="6" xfId="0" applyFont="1" applyFill="1" applyBorder="1" applyAlignment="1" applyProtection="1">
      <alignment horizontal="right" vertical="top"/>
    </xf>
    <xf numFmtId="164" fontId="3" fillId="4" borderId="7" xfId="0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right" vertical="top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4" fillId="0" borderId="1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/>
    </xf>
    <xf numFmtId="0" fontId="3" fillId="0" borderId="3" xfId="0" applyFont="1" applyBorder="1" applyAlignment="1" applyProtection="1">
      <alignment horizontal="center" textRotation="90"/>
    </xf>
    <xf numFmtId="0" fontId="3" fillId="0" borderId="0" xfId="0" applyFont="1" applyAlignment="1" applyProtection="1">
      <alignment horizontal="center" textRotation="90"/>
    </xf>
    <xf numFmtId="0" fontId="3" fillId="0" borderId="8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horizontal="center" textRotation="90"/>
    </xf>
    <xf numFmtId="0" fontId="3" fillId="0" borderId="11" xfId="0" applyFont="1" applyBorder="1" applyAlignment="1" applyProtection="1">
      <alignment vertical="top"/>
    </xf>
    <xf numFmtId="164" fontId="3" fillId="3" borderId="7" xfId="0" applyNumberFormat="1" applyFont="1" applyFill="1" applyBorder="1" applyAlignment="1" applyProtection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textRotation="90" wrapText="1"/>
    </xf>
    <xf numFmtId="0" fontId="3" fillId="0" borderId="9" xfId="0" applyFont="1" applyBorder="1" applyAlignment="1" applyProtection="1">
      <alignment horizontal="center" textRotation="90" wrapText="1"/>
    </xf>
    <xf numFmtId="0" fontId="3" fillId="0" borderId="1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textRotation="90"/>
    </xf>
    <xf numFmtId="0" fontId="3" fillId="0" borderId="2" xfId="0" applyFont="1" applyBorder="1" applyAlignment="1" applyProtection="1">
      <alignment horizontal="center" textRotation="90"/>
    </xf>
    <xf numFmtId="0" fontId="3" fillId="0" borderId="2" xfId="0" applyFont="1" applyBorder="1" applyAlignment="1" applyProtection="1">
      <alignment horizontal="center" textRotation="90" wrapText="1"/>
    </xf>
    <xf numFmtId="0" fontId="3" fillId="0" borderId="11" xfId="0" applyFont="1" applyBorder="1" applyAlignment="1" applyProtection="1">
      <alignment horizontal="center" textRotation="90"/>
    </xf>
    <xf numFmtId="0" fontId="10" fillId="0" borderId="0" xfId="0" applyFont="1" applyAlignment="1" applyProtection="1">
      <alignment horizontal="left" vertical="top"/>
    </xf>
    <xf numFmtId="0" fontId="3" fillId="0" borderId="3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textRotation="90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textRotation="90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 wrapText="1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 vertical="top"/>
    </xf>
  </cellXfs>
  <cellStyles count="1">
    <cellStyle name="Standard" xfId="0" builtinId="0"/>
  </cellStyles>
  <dxfs count="1"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0</xdr:row>
          <xdr:rowOff>0</xdr:rowOff>
        </xdr:from>
        <xdr:to>
          <xdr:col>28</xdr:col>
          <xdr:colOff>38100</xdr:colOff>
          <xdr:row>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76200</xdr:colOff>
      <xdr:row>11</xdr:row>
      <xdr:rowOff>114300</xdr:rowOff>
    </xdr:from>
    <xdr:to>
      <xdr:col>24</xdr:col>
      <xdr:colOff>161925</xdr:colOff>
      <xdr:row>11</xdr:row>
      <xdr:rowOff>114300</xdr:rowOff>
    </xdr:to>
    <xdr:sp macro="" textlink="">
      <xdr:nvSpPr>
        <xdr:cNvPr id="1109" name="Line 4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4648200" y="250507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28</xdr:row>
      <xdr:rowOff>123825</xdr:rowOff>
    </xdr:from>
    <xdr:to>
      <xdr:col>24</xdr:col>
      <xdr:colOff>171450</xdr:colOff>
      <xdr:row>28</xdr:row>
      <xdr:rowOff>123825</xdr:rowOff>
    </xdr:to>
    <xdr:sp macro="" textlink="">
      <xdr:nvSpPr>
        <xdr:cNvPr id="1110" name="Line 5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3857625" y="5229225"/>
          <a:ext cx="1409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21</xdr:row>
      <xdr:rowOff>85725</xdr:rowOff>
    </xdr:from>
    <xdr:to>
      <xdr:col>24</xdr:col>
      <xdr:colOff>161925</xdr:colOff>
      <xdr:row>21</xdr:row>
      <xdr:rowOff>85725</xdr:rowOff>
    </xdr:to>
    <xdr:sp macro="" textlink="">
      <xdr:nvSpPr>
        <xdr:cNvPr id="1111" name="Line 3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>
          <a:off x="4791075" y="40005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5"/>
  <sheetViews>
    <sheetView tabSelected="1" zoomScale="120" zoomScaleNormal="120" workbookViewId="0">
      <selection activeCell="J29" sqref="J29"/>
    </sheetView>
  </sheetViews>
  <sheetFormatPr baseColWidth="10" defaultColWidth="11.42578125" defaultRowHeight="11.25"/>
  <cols>
    <col min="1" max="1" width="3.28515625" style="8" customWidth="1"/>
    <col min="2" max="2" width="23.140625" style="8" customWidth="1"/>
    <col min="3" max="3" width="0.5703125" style="8" customWidth="1"/>
    <col min="4" max="4" width="4.85546875" style="8" customWidth="1"/>
    <col min="5" max="5" width="0.5703125" style="8" customWidth="1"/>
    <col min="6" max="6" width="4.85546875" style="8" customWidth="1"/>
    <col min="7" max="7" width="0.5703125" style="8" customWidth="1"/>
    <col min="8" max="8" width="4.85546875" style="8" customWidth="1"/>
    <col min="9" max="9" width="0.5703125" style="8" customWidth="1"/>
    <col min="10" max="10" width="4.85546875" style="8" customWidth="1"/>
    <col min="11" max="13" width="0.5703125" style="8" customWidth="1"/>
    <col min="14" max="14" width="4.85546875" style="8" customWidth="1"/>
    <col min="15" max="15" width="3" style="8" customWidth="1"/>
    <col min="16" max="16" width="3.85546875" style="8" customWidth="1"/>
    <col min="17" max="17" width="1" style="32" customWidth="1"/>
    <col min="18" max="19" width="0.5703125" style="8" customWidth="1"/>
    <col min="20" max="20" width="3.85546875" style="8" customWidth="1"/>
    <col min="21" max="21" width="1" style="32" customWidth="1"/>
    <col min="22" max="22" width="3" style="8" customWidth="1"/>
    <col min="23" max="23" width="3.85546875" style="8" customWidth="1"/>
    <col min="24" max="24" width="1" style="32" customWidth="1"/>
    <col min="25" max="25" width="3" style="8" customWidth="1"/>
    <col min="26" max="26" width="0.5703125" style="8" customWidth="1"/>
    <col min="27" max="27" width="3.85546875" style="8" customWidth="1"/>
    <col min="28" max="28" width="1" style="32" customWidth="1"/>
    <col min="29" max="29" width="1.140625" style="8" customWidth="1"/>
    <col min="30" max="30" width="0.5703125" style="8" customWidth="1"/>
    <col min="31" max="16384" width="11.42578125" style="8"/>
  </cols>
  <sheetData>
    <row r="1" spans="1:29" ht="12">
      <c r="A1" s="31" t="s">
        <v>29</v>
      </c>
    </row>
    <row r="2" spans="1:29" ht="12">
      <c r="A2" s="31" t="s">
        <v>30</v>
      </c>
    </row>
    <row r="3" spans="1:29" ht="20.100000000000001" customHeight="1"/>
    <row r="4" spans="1:29" ht="18">
      <c r="A4" s="33" t="s">
        <v>1</v>
      </c>
    </row>
    <row r="5" spans="1:29" ht="12">
      <c r="A5" s="34" t="s">
        <v>31</v>
      </c>
      <c r="AC5" s="4"/>
    </row>
    <row r="6" spans="1:29" ht="20.100000000000001" customHeight="1">
      <c r="B6" s="35"/>
    </row>
    <row r="7" spans="1:29" s="4" customFormat="1" ht="2.25" customHeight="1">
      <c r="A7" s="73"/>
      <c r="B7" s="74"/>
      <c r="C7" s="11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5"/>
      <c r="R7" s="47"/>
      <c r="S7" s="11"/>
      <c r="T7" s="78"/>
      <c r="U7" s="78"/>
      <c r="V7" s="78"/>
      <c r="W7" s="78"/>
      <c r="X7" s="78"/>
      <c r="Y7" s="79"/>
      <c r="Z7" s="78"/>
      <c r="AA7" s="78"/>
      <c r="AB7" s="78"/>
      <c r="AC7" s="79"/>
    </row>
    <row r="8" spans="1:29" s="39" customFormat="1" ht="34.5" customHeight="1">
      <c r="A8" s="76" t="s">
        <v>2</v>
      </c>
      <c r="B8" s="77"/>
      <c r="C8" s="36"/>
      <c r="D8" s="77" t="s">
        <v>3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37"/>
      <c r="R8" s="38"/>
      <c r="S8" s="36"/>
      <c r="T8" s="82" t="s">
        <v>4</v>
      </c>
      <c r="U8" s="82"/>
      <c r="V8" s="82"/>
      <c r="W8" s="82"/>
      <c r="X8" s="82"/>
      <c r="Y8" s="82"/>
      <c r="Z8" s="81" t="s">
        <v>5</v>
      </c>
      <c r="AA8" s="82"/>
      <c r="AB8" s="82"/>
      <c r="AC8" s="83"/>
    </row>
    <row r="9" spans="1:29" s="43" customFormat="1" ht="51.75" customHeight="1">
      <c r="A9" s="40"/>
      <c r="B9" s="41"/>
      <c r="C9" s="40"/>
      <c r="D9" s="41" t="s">
        <v>6</v>
      </c>
      <c r="E9" s="41"/>
      <c r="F9" s="41" t="s">
        <v>7</v>
      </c>
      <c r="G9" s="41"/>
      <c r="H9" s="41" t="s">
        <v>8</v>
      </c>
      <c r="I9" s="41"/>
      <c r="J9" s="41" t="s">
        <v>9</v>
      </c>
      <c r="K9" s="41"/>
      <c r="L9" s="41"/>
      <c r="M9" s="40"/>
      <c r="N9" s="41" t="s">
        <v>10</v>
      </c>
      <c r="O9" s="41"/>
      <c r="P9" s="75" t="s">
        <v>11</v>
      </c>
      <c r="Q9" s="75"/>
      <c r="R9" s="41"/>
      <c r="S9" s="40"/>
      <c r="T9" s="80" t="s">
        <v>12</v>
      </c>
      <c r="U9" s="80"/>
      <c r="V9" s="41"/>
      <c r="W9" s="75" t="s">
        <v>10</v>
      </c>
      <c r="X9" s="75"/>
      <c r="Y9" s="41"/>
      <c r="Z9" s="40"/>
      <c r="AA9" s="75" t="s">
        <v>13</v>
      </c>
      <c r="AB9" s="75"/>
      <c r="AC9" s="42"/>
    </row>
    <row r="10" spans="1:29" s="43" customFormat="1" ht="2.25" customHeight="1">
      <c r="A10" s="44"/>
      <c r="B10" s="45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4"/>
      <c r="N10" s="45"/>
      <c r="O10" s="45"/>
      <c r="P10" s="84"/>
      <c r="Q10" s="84"/>
      <c r="R10" s="45"/>
      <c r="S10" s="44"/>
      <c r="T10" s="85"/>
      <c r="U10" s="85"/>
      <c r="V10" s="45"/>
      <c r="W10" s="84"/>
      <c r="X10" s="84"/>
      <c r="Y10" s="45"/>
      <c r="Z10" s="44"/>
      <c r="AA10" s="84"/>
      <c r="AB10" s="84"/>
      <c r="AC10" s="46"/>
    </row>
    <row r="11" spans="1:29" s="43" customFormat="1" ht="4.5" customHeight="1">
      <c r="A11" s="40"/>
      <c r="B11" s="41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0"/>
      <c r="N11" s="41"/>
      <c r="O11" s="41"/>
      <c r="P11" s="41"/>
      <c r="Q11" s="41"/>
      <c r="R11" s="41"/>
      <c r="S11" s="40"/>
      <c r="T11" s="51"/>
      <c r="U11" s="51"/>
      <c r="V11" s="41"/>
      <c r="W11" s="41"/>
      <c r="X11" s="41"/>
      <c r="Y11" s="41"/>
      <c r="Z11" s="40"/>
      <c r="AA11" s="41"/>
      <c r="AB11" s="41"/>
      <c r="AC11" s="42"/>
    </row>
    <row r="12" spans="1:29" s="43" customFormat="1" ht="19.5" customHeight="1">
      <c r="A12" s="53" t="s">
        <v>0</v>
      </c>
      <c r="B12" s="88" t="s">
        <v>38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1"/>
      <c r="O12" s="41"/>
      <c r="P12" s="41"/>
      <c r="Q12" s="41"/>
      <c r="R12" s="41"/>
      <c r="S12" s="40"/>
      <c r="T12" s="49"/>
      <c r="U12" s="18"/>
      <c r="V12" s="2"/>
      <c r="W12" s="2"/>
      <c r="X12" s="6"/>
      <c r="Y12" s="2"/>
      <c r="Z12" s="1"/>
      <c r="AA12" s="48">
        <f>ROUND(T12/0.5,0)*0.5</f>
        <v>0</v>
      </c>
      <c r="AB12" s="18" t="s">
        <v>17</v>
      </c>
      <c r="AC12" s="42"/>
    </row>
    <row r="13" spans="1:29" s="43" customFormat="1" ht="8.25" customHeight="1">
      <c r="A13" s="54"/>
      <c r="B13" s="89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5"/>
      <c r="O13" s="45"/>
      <c r="P13" s="45"/>
      <c r="Q13" s="45"/>
      <c r="R13" s="45"/>
      <c r="S13" s="44"/>
      <c r="T13" s="52"/>
      <c r="U13" s="52"/>
      <c r="V13" s="45"/>
      <c r="W13" s="45"/>
      <c r="X13" s="45"/>
      <c r="Y13" s="45"/>
      <c r="Z13" s="44"/>
      <c r="AA13" s="45"/>
      <c r="AB13" s="45"/>
      <c r="AC13" s="46"/>
    </row>
    <row r="14" spans="1:29" s="43" customFormat="1" ht="4.5" customHeight="1">
      <c r="A14" s="55"/>
      <c r="B14" s="56"/>
      <c r="C14" s="57"/>
      <c r="D14" s="58"/>
      <c r="E14" s="58"/>
      <c r="F14" s="58"/>
      <c r="G14" s="58"/>
      <c r="H14" s="58"/>
      <c r="I14" s="58"/>
      <c r="J14" s="58"/>
      <c r="K14" s="58"/>
      <c r="L14" s="60"/>
      <c r="M14" s="57"/>
      <c r="N14" s="58"/>
      <c r="O14" s="58"/>
      <c r="P14" s="58"/>
      <c r="Q14" s="58"/>
      <c r="R14" s="60"/>
      <c r="S14" s="58"/>
      <c r="T14" s="59"/>
      <c r="U14" s="59"/>
      <c r="V14" s="58"/>
      <c r="W14" s="58"/>
      <c r="X14" s="58"/>
      <c r="Y14" s="58"/>
      <c r="Z14" s="57"/>
      <c r="AA14" s="58"/>
      <c r="AB14" s="58"/>
      <c r="AC14" s="60"/>
    </row>
    <row r="15" spans="1:29" s="43" customFormat="1" ht="19.5" customHeight="1">
      <c r="A15" s="53" t="s">
        <v>18</v>
      </c>
      <c r="B15" s="63" t="s">
        <v>39</v>
      </c>
      <c r="C15" s="40"/>
      <c r="D15" s="41"/>
      <c r="E15" s="41"/>
      <c r="F15" s="41"/>
      <c r="G15" s="41"/>
      <c r="H15" s="41"/>
      <c r="I15" s="3"/>
      <c r="J15" s="41"/>
      <c r="K15" s="3"/>
      <c r="L15" s="42"/>
      <c r="M15" s="40"/>
      <c r="N15" s="41"/>
      <c r="O15" s="2"/>
      <c r="P15" s="41"/>
      <c r="Q15" s="41"/>
      <c r="R15" s="42"/>
      <c r="S15" s="41"/>
      <c r="T15" s="49"/>
      <c r="U15" s="18"/>
      <c r="V15" s="41"/>
      <c r="W15" s="41"/>
      <c r="X15" s="41"/>
      <c r="Y15" s="41"/>
      <c r="Z15" s="40"/>
      <c r="AA15" s="41"/>
      <c r="AB15" s="41"/>
      <c r="AC15" s="42"/>
    </row>
    <row r="16" spans="1:29" s="43" customFormat="1" ht="8.25" customHeight="1">
      <c r="A16" s="53"/>
      <c r="B16" s="62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0"/>
      <c r="N16" s="41"/>
      <c r="O16" s="41"/>
      <c r="P16" s="41"/>
      <c r="Q16" s="41"/>
      <c r="R16" s="42"/>
      <c r="S16" s="41"/>
      <c r="T16" s="64" t="s">
        <v>16</v>
      </c>
      <c r="U16" s="64"/>
      <c r="V16" s="64"/>
      <c r="W16" s="64"/>
      <c r="X16" s="64"/>
      <c r="Y16" s="64"/>
      <c r="Z16" s="40"/>
      <c r="AA16" s="41"/>
      <c r="AB16" s="41"/>
      <c r="AC16" s="42"/>
    </row>
    <row r="17" spans="1:29" s="43" customFormat="1" ht="19.5" customHeight="1">
      <c r="A17" s="53"/>
      <c r="B17" s="62"/>
      <c r="C17" s="40"/>
      <c r="D17" s="41"/>
      <c r="E17" s="41"/>
      <c r="F17" s="41"/>
      <c r="G17" s="41"/>
      <c r="H17" s="41"/>
      <c r="I17" s="3"/>
      <c r="J17" s="41"/>
      <c r="K17" s="3"/>
      <c r="L17" s="42"/>
      <c r="M17" s="40"/>
      <c r="N17" s="41"/>
      <c r="O17" s="2"/>
      <c r="P17" s="41"/>
      <c r="Q17" s="41"/>
      <c r="R17" s="42"/>
      <c r="S17" s="41"/>
      <c r="T17" s="49"/>
      <c r="U17" s="18"/>
      <c r="V17" s="41"/>
      <c r="W17" s="41"/>
      <c r="X17" s="41"/>
      <c r="Y17" s="41"/>
      <c r="Z17" s="40"/>
      <c r="AA17" s="41"/>
      <c r="AB17" s="41"/>
      <c r="AC17" s="42"/>
    </row>
    <row r="18" spans="1:29" s="43" customFormat="1" ht="8.25" customHeight="1">
      <c r="A18" s="53"/>
      <c r="B18" s="62"/>
      <c r="C18" s="40"/>
      <c r="D18" s="41"/>
      <c r="E18" s="41"/>
      <c r="F18" s="41"/>
      <c r="G18" s="41"/>
      <c r="H18" s="41"/>
      <c r="I18" s="41"/>
      <c r="J18" s="41"/>
      <c r="K18" s="41"/>
      <c r="L18" s="42"/>
      <c r="M18" s="40"/>
      <c r="N18" s="41"/>
      <c r="O18" s="41"/>
      <c r="P18" s="41"/>
      <c r="Q18" s="41"/>
      <c r="R18" s="42"/>
      <c r="S18" s="41"/>
      <c r="T18" s="64" t="s">
        <v>32</v>
      </c>
      <c r="U18" s="64"/>
      <c r="V18" s="64"/>
      <c r="W18" s="64"/>
      <c r="X18" s="64"/>
      <c r="Y18" s="64"/>
      <c r="Z18" s="40"/>
      <c r="AA18" s="41"/>
      <c r="AB18" s="41"/>
      <c r="AC18" s="42"/>
    </row>
    <row r="19" spans="1:29" s="43" customFormat="1" ht="19.5" customHeight="1">
      <c r="A19" s="53"/>
      <c r="B19" s="62"/>
      <c r="C19" s="40"/>
      <c r="D19" s="41"/>
      <c r="E19" s="41"/>
      <c r="F19" s="41"/>
      <c r="G19" s="41"/>
      <c r="H19" s="41"/>
      <c r="I19" s="3"/>
      <c r="J19" s="41"/>
      <c r="K19" s="3"/>
      <c r="L19" s="42"/>
      <c r="M19" s="40"/>
      <c r="N19" s="41"/>
      <c r="O19" s="2"/>
      <c r="P19" s="41"/>
      <c r="Q19" s="41"/>
      <c r="R19" s="42"/>
      <c r="S19" s="41"/>
      <c r="T19" s="49"/>
      <c r="U19" s="18"/>
      <c r="V19" s="41"/>
      <c r="W19" s="41"/>
      <c r="X19" s="41"/>
      <c r="Y19" s="41"/>
      <c r="Z19" s="40"/>
      <c r="AA19" s="41"/>
      <c r="AB19" s="41"/>
      <c r="AC19" s="42"/>
    </row>
    <row r="20" spans="1:29" s="43" customFormat="1" ht="8.25" customHeight="1">
      <c r="A20" s="53"/>
      <c r="B20" s="62"/>
      <c r="C20" s="40"/>
      <c r="D20" s="41"/>
      <c r="E20" s="41"/>
      <c r="F20" s="41"/>
      <c r="G20" s="41"/>
      <c r="H20" s="41"/>
      <c r="I20" s="41"/>
      <c r="J20" s="41"/>
      <c r="K20" s="41"/>
      <c r="L20" s="42"/>
      <c r="M20" s="40"/>
      <c r="N20" s="41"/>
      <c r="O20" s="41"/>
      <c r="P20" s="41"/>
      <c r="Q20" s="41"/>
      <c r="R20" s="42"/>
      <c r="S20" s="41"/>
      <c r="T20" s="64" t="s">
        <v>33</v>
      </c>
      <c r="U20" s="64"/>
      <c r="V20" s="64"/>
      <c r="W20" s="64"/>
      <c r="X20" s="64"/>
      <c r="Y20" s="64"/>
      <c r="Z20" s="40"/>
      <c r="AA20" s="41"/>
      <c r="AB20" s="41"/>
      <c r="AC20" s="42"/>
    </row>
    <row r="21" spans="1:29" ht="4.5" customHeight="1">
      <c r="A21" s="1"/>
      <c r="B21" s="4"/>
      <c r="C21" s="1"/>
      <c r="D21" s="3"/>
      <c r="E21" s="3"/>
      <c r="F21" s="3"/>
      <c r="G21" s="3"/>
      <c r="H21" s="3"/>
      <c r="I21" s="3"/>
      <c r="J21" s="3"/>
      <c r="K21" s="3"/>
      <c r="L21" s="7"/>
      <c r="M21" s="1"/>
      <c r="N21" s="4"/>
      <c r="O21" s="4"/>
      <c r="P21" s="65"/>
      <c r="Q21" s="65"/>
      <c r="R21" s="7"/>
      <c r="S21" s="4"/>
      <c r="T21" s="68"/>
      <c r="U21" s="68"/>
      <c r="V21" s="4"/>
      <c r="W21" s="65"/>
      <c r="X21" s="65"/>
      <c r="Y21" s="4"/>
      <c r="Z21" s="1"/>
      <c r="AA21" s="65"/>
      <c r="AB21" s="65"/>
      <c r="AC21" s="7"/>
    </row>
    <row r="22" spans="1:29" ht="20.100000000000001" customHeight="1">
      <c r="A22" s="1"/>
      <c r="B22" s="2"/>
      <c r="C22" s="1"/>
      <c r="D22" s="3"/>
      <c r="E22" s="3"/>
      <c r="F22" s="3"/>
      <c r="G22" s="3"/>
      <c r="H22" s="3"/>
      <c r="I22" s="3"/>
      <c r="J22" s="3"/>
      <c r="K22" s="3"/>
      <c r="L22" s="7"/>
      <c r="M22" s="1"/>
      <c r="N22" s="2"/>
      <c r="O22" s="2"/>
      <c r="P22" s="2"/>
      <c r="Q22" s="6"/>
      <c r="R22" s="7"/>
      <c r="S22" s="4"/>
      <c r="T22" s="19">
        <f>T15+T17+T19</f>
        <v>0</v>
      </c>
      <c r="U22" s="20"/>
      <c r="V22" s="2" t="s">
        <v>19</v>
      </c>
      <c r="W22" s="21"/>
      <c r="X22" s="6"/>
      <c r="Y22" s="2"/>
      <c r="Z22" s="1"/>
      <c r="AA22" s="19">
        <f>ROUND((T22/3)/0.1,0)*0.1</f>
        <v>0</v>
      </c>
      <c r="AB22" s="20" t="s">
        <v>14</v>
      </c>
      <c r="AC22" s="7"/>
    </row>
    <row r="23" spans="1:29" s="16" customFormat="1" ht="8.25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25"/>
      <c r="M23" s="22"/>
      <c r="N23" s="23"/>
      <c r="O23" s="23"/>
      <c r="P23" s="66"/>
      <c r="Q23" s="66"/>
      <c r="R23" s="25"/>
      <c r="S23" s="23"/>
      <c r="T23" s="66" t="s">
        <v>15</v>
      </c>
      <c r="U23" s="66"/>
      <c r="V23" s="23"/>
      <c r="W23" s="66"/>
      <c r="X23" s="66"/>
      <c r="Y23" s="23"/>
      <c r="Z23" s="22"/>
      <c r="AA23" s="66"/>
      <c r="AB23" s="66"/>
      <c r="AC23" s="25"/>
    </row>
    <row r="24" spans="1:29" s="4" customFormat="1" ht="4.5" customHeight="1">
      <c r="A24" s="10"/>
      <c r="B24" s="11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0"/>
      <c r="N24" s="11"/>
      <c r="O24" s="11"/>
      <c r="P24" s="11"/>
      <c r="Q24" s="5"/>
      <c r="R24" s="11"/>
      <c r="S24" s="10"/>
      <c r="T24" s="11"/>
      <c r="U24" s="5"/>
      <c r="V24" s="11"/>
      <c r="W24" s="11"/>
      <c r="X24" s="5"/>
      <c r="Y24" s="11"/>
      <c r="Z24" s="10"/>
      <c r="AA24" s="11"/>
      <c r="AB24" s="5"/>
      <c r="AC24" s="7"/>
    </row>
    <row r="25" spans="1:29" ht="20.100000000000001" customHeight="1">
      <c r="A25" s="53" t="s">
        <v>26</v>
      </c>
      <c r="B25" s="63" t="s">
        <v>40</v>
      </c>
      <c r="C25" s="4"/>
      <c r="D25" s="9"/>
      <c r="E25" s="3"/>
      <c r="F25" s="9"/>
      <c r="G25" s="3"/>
      <c r="H25" s="9"/>
      <c r="I25" s="3"/>
      <c r="J25" s="9"/>
      <c r="K25" s="3"/>
      <c r="L25" s="4"/>
      <c r="M25" s="1"/>
      <c r="P25" s="4"/>
      <c r="Q25" s="4"/>
      <c r="R25" s="4"/>
      <c r="S25" s="1"/>
      <c r="T25" s="2"/>
      <c r="U25" s="2"/>
      <c r="V25" s="2"/>
      <c r="W25" s="2"/>
      <c r="X25" s="2"/>
      <c r="Y25" s="2"/>
      <c r="Z25" s="1"/>
      <c r="AA25" s="2"/>
      <c r="AB25" s="6"/>
      <c r="AC25" s="7"/>
    </row>
    <row r="26" spans="1:29" s="16" customFormat="1">
      <c r="A26" s="13"/>
      <c r="B26" s="62"/>
      <c r="C26" s="14"/>
      <c r="D26" s="15" t="s">
        <v>32</v>
      </c>
      <c r="E26" s="15"/>
      <c r="F26" s="15" t="s">
        <v>32</v>
      </c>
      <c r="G26" s="15"/>
      <c r="H26" s="15" t="s">
        <v>32</v>
      </c>
      <c r="I26" s="15"/>
      <c r="J26" s="15" t="s">
        <v>32</v>
      </c>
      <c r="K26" s="15"/>
      <c r="L26" s="14"/>
      <c r="M26" s="13"/>
      <c r="N26" s="14"/>
      <c r="O26" s="14"/>
      <c r="P26" s="67"/>
      <c r="Q26" s="67"/>
      <c r="R26" s="14"/>
      <c r="S26" s="13"/>
      <c r="T26" s="2"/>
      <c r="U26" s="2"/>
      <c r="V26" s="2"/>
      <c r="W26" s="2"/>
      <c r="X26" s="2"/>
      <c r="Y26" s="2"/>
      <c r="Z26" s="13"/>
      <c r="AA26" s="67"/>
      <c r="AB26" s="67"/>
      <c r="AC26" s="17"/>
    </row>
    <row r="27" spans="1:29" ht="20.100000000000001" customHeight="1">
      <c r="A27" s="1"/>
      <c r="B27" s="2"/>
      <c r="C27" s="1"/>
      <c r="D27" s="9"/>
      <c r="E27" s="3"/>
      <c r="F27" s="9"/>
      <c r="G27" s="3"/>
      <c r="H27" s="9"/>
      <c r="I27" s="3"/>
      <c r="J27" s="9"/>
      <c r="K27" s="3"/>
      <c r="L27" s="4"/>
      <c r="M27" s="1"/>
      <c r="N27" s="2"/>
      <c r="O27" s="2"/>
      <c r="P27" s="2"/>
      <c r="Q27" s="6"/>
      <c r="R27" s="4"/>
      <c r="S27" s="1"/>
      <c r="T27" s="2"/>
      <c r="U27" s="2"/>
      <c r="V27" s="2"/>
      <c r="W27" s="2"/>
      <c r="X27" s="2"/>
      <c r="Y27" s="2"/>
      <c r="Z27" s="1"/>
      <c r="AA27" s="2"/>
      <c r="AB27" s="6"/>
      <c r="AC27" s="7"/>
    </row>
    <row r="28" spans="1:29" s="16" customFormat="1">
      <c r="A28" s="13"/>
      <c r="B28" s="14"/>
      <c r="C28" s="13"/>
      <c r="D28" s="15" t="s">
        <v>36</v>
      </c>
      <c r="E28" s="15"/>
      <c r="F28" s="15" t="s">
        <v>36</v>
      </c>
      <c r="G28" s="15"/>
      <c r="H28" s="15" t="s">
        <v>36</v>
      </c>
      <c r="I28" s="15"/>
      <c r="J28" s="15" t="s">
        <v>36</v>
      </c>
      <c r="K28" s="15"/>
      <c r="L28" s="14"/>
      <c r="M28" s="13"/>
      <c r="N28" s="14"/>
      <c r="O28" s="14"/>
      <c r="P28" s="67"/>
      <c r="Q28" s="67"/>
      <c r="R28" s="14"/>
      <c r="S28" s="13"/>
      <c r="T28" s="2"/>
      <c r="U28" s="2"/>
      <c r="V28" s="2"/>
      <c r="W28" s="2"/>
      <c r="X28" s="2"/>
      <c r="Y28" s="2"/>
      <c r="Z28" s="13"/>
      <c r="AA28" s="67"/>
      <c r="AB28" s="67"/>
      <c r="AC28" s="17"/>
    </row>
    <row r="29" spans="1:29" ht="20.100000000000001" customHeight="1">
      <c r="A29" s="1"/>
      <c r="B29" s="2"/>
      <c r="C29" s="1"/>
      <c r="D29" s="9"/>
      <c r="E29" s="3"/>
      <c r="F29" s="9"/>
      <c r="G29" s="3"/>
      <c r="H29" s="9"/>
      <c r="I29" s="3"/>
      <c r="J29" s="9"/>
      <c r="K29" s="3"/>
      <c r="L29" s="4"/>
      <c r="M29" s="1"/>
      <c r="N29" s="12">
        <f>D25+F25+H25+J25+D27+F27+H27+J27+D29+F29+H29+J29</f>
        <v>0</v>
      </c>
      <c r="O29" s="2" t="s">
        <v>34</v>
      </c>
      <c r="P29" s="2"/>
      <c r="Q29" s="6"/>
      <c r="R29" s="4"/>
      <c r="S29" s="1"/>
      <c r="T29" s="2"/>
      <c r="U29" s="2"/>
      <c r="V29" s="2"/>
      <c r="W29" s="2"/>
      <c r="X29" s="2"/>
      <c r="Y29" s="2"/>
      <c r="Z29" s="1"/>
      <c r="AA29" s="19">
        <f>IF(SUM(D25:J29)&gt;0,ROUND((AVERAGE(D25,F25,H25,J25,D27,F27,H27,J27,D29,F29,H29,J29))/0.5,0)*0.5,0)</f>
        <v>0</v>
      </c>
      <c r="AB29" s="20" t="s">
        <v>17</v>
      </c>
      <c r="AC29" s="7"/>
    </row>
    <row r="30" spans="1:29" s="16" customFormat="1" ht="8.25">
      <c r="A30" s="22"/>
      <c r="B30" s="23"/>
      <c r="C30" s="22"/>
      <c r="D30" s="24" t="s">
        <v>16</v>
      </c>
      <c r="E30" s="24"/>
      <c r="F30" s="24" t="s">
        <v>16</v>
      </c>
      <c r="G30" s="24"/>
      <c r="H30" s="24" t="s">
        <v>16</v>
      </c>
      <c r="I30" s="24"/>
      <c r="J30" s="24" t="s">
        <v>16</v>
      </c>
      <c r="K30" s="24"/>
      <c r="L30" s="23"/>
      <c r="M30" s="22"/>
      <c r="N30" s="23"/>
      <c r="O30" s="23"/>
      <c r="P30" s="66"/>
      <c r="Q30" s="66"/>
      <c r="R30" s="23"/>
      <c r="S30" s="22"/>
      <c r="T30" s="66"/>
      <c r="U30" s="66"/>
      <c r="V30" s="23"/>
      <c r="W30" s="66"/>
      <c r="X30" s="66"/>
      <c r="Y30" s="23"/>
      <c r="Z30" s="22"/>
      <c r="AA30" s="66"/>
      <c r="AB30" s="66"/>
      <c r="AC30" s="25"/>
    </row>
    <row r="31" spans="1:29" s="4" customFormat="1" ht="4.5" customHeight="1">
      <c r="A31" s="10"/>
      <c r="B31" s="11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0"/>
      <c r="N31" s="11"/>
      <c r="O31" s="11"/>
      <c r="P31" s="11"/>
      <c r="Q31" s="5"/>
      <c r="R31" s="11"/>
      <c r="S31" s="10"/>
      <c r="T31" s="11"/>
      <c r="U31" s="5"/>
      <c r="V31" s="11"/>
      <c r="W31" s="11"/>
      <c r="X31" s="5"/>
      <c r="Y31" s="11"/>
      <c r="Z31" s="10"/>
      <c r="AA31" s="11"/>
      <c r="AB31" s="5"/>
      <c r="AC31" s="7"/>
    </row>
    <row r="32" spans="1:29" ht="20.100000000000001" customHeight="1">
      <c r="A32" s="53" t="s">
        <v>20</v>
      </c>
      <c r="B32" s="2" t="s">
        <v>21</v>
      </c>
      <c r="C32" s="1"/>
      <c r="D32" s="3"/>
      <c r="E32" s="3"/>
      <c r="F32" s="3"/>
      <c r="G32" s="3"/>
      <c r="H32" s="3"/>
      <c r="I32" s="3"/>
      <c r="J32" s="3"/>
      <c r="K32" s="3"/>
      <c r="L32" s="27"/>
      <c r="M32" s="28"/>
      <c r="N32" s="26"/>
      <c r="O32" s="29"/>
      <c r="P32" s="27"/>
      <c r="Q32" s="27"/>
      <c r="R32" s="27"/>
      <c r="S32" s="28"/>
      <c r="T32" s="27"/>
      <c r="U32" s="27"/>
      <c r="V32" s="29"/>
      <c r="W32" s="30"/>
      <c r="X32" s="6"/>
      <c r="Y32" s="2"/>
      <c r="Z32" s="1"/>
      <c r="AA32" s="19">
        <f>AA12+AA22+AA29</f>
        <v>0</v>
      </c>
      <c r="AB32" s="20"/>
      <c r="AC32" s="7"/>
    </row>
    <row r="33" spans="1:31" s="16" customFormat="1" ht="8.25">
      <c r="A33" s="13"/>
      <c r="B33" s="14"/>
      <c r="C33" s="13"/>
      <c r="D33" s="15"/>
      <c r="E33" s="15"/>
      <c r="F33" s="15"/>
      <c r="G33" s="15"/>
      <c r="H33" s="15"/>
      <c r="I33" s="15"/>
      <c r="J33" s="15"/>
      <c r="K33" s="15"/>
      <c r="L33" s="14"/>
      <c r="M33" s="13"/>
      <c r="N33" s="14"/>
      <c r="O33" s="14"/>
      <c r="P33" s="67"/>
      <c r="Q33" s="67"/>
      <c r="R33" s="14"/>
      <c r="S33" s="13"/>
      <c r="T33" s="72"/>
      <c r="U33" s="72"/>
      <c r="V33" s="14"/>
      <c r="W33" s="14"/>
      <c r="X33" s="14"/>
      <c r="Y33" s="14"/>
      <c r="Z33" s="13"/>
      <c r="AA33" s="67"/>
      <c r="AB33" s="67"/>
      <c r="AC33" s="25"/>
    </row>
    <row r="34" spans="1:31" s="4" customFormat="1" ht="4.5" customHeight="1">
      <c r="A34" s="10"/>
      <c r="B34" s="11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0"/>
      <c r="N34" s="11"/>
      <c r="O34" s="11"/>
      <c r="P34" s="11"/>
      <c r="Q34" s="5"/>
      <c r="R34" s="11"/>
      <c r="S34" s="10"/>
      <c r="T34" s="11"/>
      <c r="U34" s="5"/>
      <c r="V34" s="11"/>
      <c r="W34" s="11"/>
      <c r="X34" s="5"/>
      <c r="Y34" s="11"/>
      <c r="Z34" s="10"/>
      <c r="AA34" s="11"/>
      <c r="AB34" s="5"/>
      <c r="AC34" s="7"/>
    </row>
    <row r="35" spans="1:31" ht="20.100000000000001" customHeight="1">
      <c r="A35" s="53" t="s">
        <v>22</v>
      </c>
      <c r="B35" s="2" t="s">
        <v>23</v>
      </c>
      <c r="C35" s="1"/>
      <c r="D35" s="3"/>
      <c r="E35" s="3"/>
      <c r="F35" s="3"/>
      <c r="G35" s="3"/>
      <c r="H35" s="3"/>
      <c r="I35" s="3"/>
      <c r="J35" s="3"/>
      <c r="K35" s="3"/>
      <c r="L35" s="27"/>
      <c r="M35" s="28"/>
      <c r="N35" s="26"/>
      <c r="O35" s="29"/>
      <c r="P35" s="27"/>
      <c r="Q35" s="27"/>
      <c r="R35" s="27"/>
      <c r="S35" s="69"/>
      <c r="T35" s="70"/>
      <c r="U35" s="70"/>
      <c r="V35" s="70"/>
      <c r="W35" s="70"/>
      <c r="X35" s="70"/>
      <c r="Y35" s="71"/>
      <c r="Z35" s="1"/>
      <c r="AA35" s="19">
        <f>ROUND((AA12*0.3)+(AA22*0.3)+(AA29*0.4),1)</f>
        <v>0</v>
      </c>
      <c r="AB35" s="50" t="s">
        <v>27</v>
      </c>
      <c r="AC35" s="7"/>
    </row>
    <row r="36" spans="1:31" s="16" customFormat="1" ht="8.25">
      <c r="A36" s="22"/>
      <c r="B36" s="23"/>
      <c r="C36" s="22"/>
      <c r="D36" s="24"/>
      <c r="E36" s="24"/>
      <c r="F36" s="24"/>
      <c r="G36" s="24"/>
      <c r="H36" s="24"/>
      <c r="I36" s="24"/>
      <c r="J36" s="24"/>
      <c r="K36" s="24"/>
      <c r="L36" s="23"/>
      <c r="M36" s="22"/>
      <c r="N36" s="23"/>
      <c r="O36" s="23"/>
      <c r="P36" s="66"/>
      <c r="Q36" s="66"/>
      <c r="R36" s="23"/>
      <c r="S36" s="22"/>
      <c r="T36" s="91"/>
      <c r="U36" s="91"/>
      <c r="V36" s="23"/>
      <c r="W36" s="23"/>
      <c r="X36" s="23"/>
      <c r="Y36" s="23"/>
      <c r="Z36" s="22"/>
      <c r="AA36" s="66"/>
      <c r="AB36" s="66"/>
      <c r="AC36" s="25"/>
    </row>
    <row r="39" spans="1:31">
      <c r="A39" s="39" t="s">
        <v>37</v>
      </c>
      <c r="H39" s="61" t="str">
        <f>IF(AND(AA35&gt;=4),"bestanden","nicht bestanden")</f>
        <v>nicht bestanden</v>
      </c>
      <c r="Q39" s="8"/>
      <c r="T39" s="32"/>
      <c r="U39" s="8"/>
      <c r="AA39" s="32"/>
      <c r="AB39" s="8"/>
      <c r="AE39" s="32"/>
    </row>
    <row r="42" spans="1:31" s="4" customFormat="1">
      <c r="A42" s="4" t="s">
        <v>14</v>
      </c>
      <c r="B42" s="90" t="s">
        <v>25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</row>
    <row r="43" spans="1:31" ht="12.75">
      <c r="A43" s="8" t="s">
        <v>17</v>
      </c>
      <c r="B43" s="86" t="s">
        <v>28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31" ht="12.75">
      <c r="A44" s="8" t="s">
        <v>24</v>
      </c>
      <c r="B44" s="86" t="s">
        <v>35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31">
      <c r="A45" s="8" t="s">
        <v>41</v>
      </c>
      <c r="B45" s="8" t="s">
        <v>42</v>
      </c>
    </row>
  </sheetData>
  <mergeCells count="46">
    <mergeCell ref="W10:X10"/>
    <mergeCell ref="T10:U10"/>
    <mergeCell ref="T16:Y16"/>
    <mergeCell ref="B43:AC43"/>
    <mergeCell ref="B44:AC44"/>
    <mergeCell ref="AA21:AB21"/>
    <mergeCell ref="P23:Q23"/>
    <mergeCell ref="T23:U23"/>
    <mergeCell ref="W23:X23"/>
    <mergeCell ref="AA23:AB23"/>
    <mergeCell ref="AA10:AB10"/>
    <mergeCell ref="P10:Q10"/>
    <mergeCell ref="B12:B13"/>
    <mergeCell ref="P26:Q26"/>
    <mergeCell ref="B42:AC42"/>
    <mergeCell ref="T36:U36"/>
    <mergeCell ref="T7:Y7"/>
    <mergeCell ref="Z7:AC7"/>
    <mergeCell ref="T9:U9"/>
    <mergeCell ref="W9:X9"/>
    <mergeCell ref="AA9:AB9"/>
    <mergeCell ref="Z8:AC8"/>
    <mergeCell ref="T8:Y8"/>
    <mergeCell ref="A7:B7"/>
    <mergeCell ref="D7:P7"/>
    <mergeCell ref="P9:Q9"/>
    <mergeCell ref="A8:B8"/>
    <mergeCell ref="D8:P8"/>
    <mergeCell ref="AA36:AB36"/>
    <mergeCell ref="S35:Y35"/>
    <mergeCell ref="P33:Q33"/>
    <mergeCell ref="T33:U33"/>
    <mergeCell ref="AA33:AB33"/>
    <mergeCell ref="P36:Q36"/>
    <mergeCell ref="P28:Q28"/>
    <mergeCell ref="AA28:AB28"/>
    <mergeCell ref="P21:Q21"/>
    <mergeCell ref="T21:U21"/>
    <mergeCell ref="P30:Q30"/>
    <mergeCell ref="T30:U30"/>
    <mergeCell ref="W30:X30"/>
    <mergeCell ref="T18:Y18"/>
    <mergeCell ref="T20:Y20"/>
    <mergeCell ref="W21:X21"/>
    <mergeCell ref="AA30:AB30"/>
    <mergeCell ref="AA26:AB26"/>
  </mergeCells>
  <conditionalFormatting sqref="H39">
    <cfRule type="containsText" dxfId="0" priority="2" stopIfTrue="1" operator="containsText" text="nicht bestanden">
      <formula>NOT(ISERROR(SEARCH("nicht bestanden",H39)))</formula>
    </cfRule>
  </conditionalFormatting>
  <pageMargins left="0.57999999999999996" right="0.22" top="0.26" bottom="0.41" header="0.23" footer="0.3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15</xdr:col>
                <xdr:colOff>152400</xdr:colOff>
                <xdr:row>0</xdr:row>
                <xdr:rowOff>0</xdr:rowOff>
              </from>
              <to>
                <xdr:col>28</xdr:col>
                <xdr:colOff>38100</xdr:colOff>
                <xdr:row>1</xdr:row>
                <xdr:rowOff>9525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BA</vt:lpstr>
      <vt:lpstr>BA!Druckbereich</vt:lpstr>
      <vt:lpstr>BA!Drucktitel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Chappuis Laure</dc:creator>
  <cp:lastModifiedBy>David-Hofer Jeannine</cp:lastModifiedBy>
  <cp:lastPrinted>2015-11-20T09:51:01Z</cp:lastPrinted>
  <dcterms:created xsi:type="dcterms:W3CDTF">2008-06-19T13:26:03Z</dcterms:created>
  <dcterms:modified xsi:type="dcterms:W3CDTF">2022-04-06T10:01:32Z</dcterms:modified>
</cp:coreProperties>
</file>